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55" windowHeight="9945"/>
  </bookViews>
  <sheets>
    <sheet name="医养结合" sheetId="1" r:id="rId1"/>
  </sheets>
  <definedNames>
    <definedName name="_xlnm.Print_Titles" localSheetId="0">医养结合!$3:$4</definedName>
    <definedName name="_xlnm._FilterDatabase" hidden="1">#REF!</definedName>
  </definedNames>
  <calcPr calcId="144525"/>
  <oleSize ref="A1:I59"/>
</workbook>
</file>

<file path=xl/sharedStrings.xml><?xml version="1.0" encoding="utf-8"?>
<sst xmlns="http://schemas.openxmlformats.org/spreadsheetml/2006/main" count="98">
  <si>
    <t>附件3</t>
  </si>
  <si>
    <t>2020年医养结合和老年健康项目资金分配表</t>
  </si>
  <si>
    <t>县（市、区）</t>
  </si>
  <si>
    <t>单位</t>
  </si>
  <si>
    <t>补助资金
（万元）</t>
  </si>
  <si>
    <t>公立医疗机构医养结合</t>
  </si>
  <si>
    <t>老年人心理关爱项目</t>
  </si>
  <si>
    <t>远程协同服务试点</t>
  </si>
  <si>
    <t>养老床位数</t>
  </si>
  <si>
    <t>经费</t>
  </si>
  <si>
    <t>试点个数</t>
  </si>
  <si>
    <t>合计</t>
  </si>
  <si>
    <t>福州小计</t>
  </si>
  <si>
    <t>台江区</t>
  </si>
  <si>
    <t>宁化街道福瑞社区</t>
  </si>
  <si>
    <t xml:space="preserve"> </t>
  </si>
  <si>
    <t>示范点</t>
  </si>
  <si>
    <t>仓山区</t>
  </si>
  <si>
    <t xml:space="preserve">金山街道金洲社区 </t>
  </si>
  <si>
    <t>晋安区</t>
  </si>
  <si>
    <t>茶园街道环南社区</t>
  </si>
  <si>
    <t>罗源县</t>
  </si>
  <si>
    <t>洪洋乡卫生院</t>
  </si>
  <si>
    <t>连江县</t>
  </si>
  <si>
    <t>琯头镇中心卫生院</t>
  </si>
  <si>
    <t>永泰县</t>
  </si>
  <si>
    <t>永泰县中医院</t>
  </si>
  <si>
    <t>漳州小计</t>
  </si>
  <si>
    <t>芗城区</t>
  </si>
  <si>
    <t>正兴新来福养护院</t>
  </si>
  <si>
    <t>龙文区</t>
  </si>
  <si>
    <t>蓝田街道毅阳社区</t>
  </si>
  <si>
    <t>漳浦县</t>
  </si>
  <si>
    <t>漳浦县医院</t>
  </si>
  <si>
    <t>漳浦县中医院</t>
  </si>
  <si>
    <t>漳浦县旧镇中心卫生院</t>
  </si>
  <si>
    <t>泉州小计</t>
  </si>
  <si>
    <t>鲤城区</t>
  </si>
  <si>
    <t>开元街道梅山社区</t>
  </si>
  <si>
    <t>泉港区</t>
  </si>
  <si>
    <t>山腰街道锦祥社区</t>
  </si>
  <si>
    <t>晋江市</t>
  </si>
  <si>
    <t>磁灶镇下官路村</t>
  </si>
  <si>
    <t>三明小计</t>
  </si>
  <si>
    <t>大田县</t>
  </si>
  <si>
    <t>大田县总医院医养服务中心</t>
  </si>
  <si>
    <t>明溪县</t>
  </si>
  <si>
    <t>雪峰镇城南社区</t>
  </si>
  <si>
    <t>莆田小计</t>
  </si>
  <si>
    <t>城厢区</t>
  </si>
  <si>
    <t>灵川镇卫生院</t>
  </si>
  <si>
    <t>荔城区</t>
  </si>
  <si>
    <t>北高镇卫生院</t>
  </si>
  <si>
    <t>拱辰街道拱辰社区</t>
  </si>
  <si>
    <t>南平小计</t>
  </si>
  <si>
    <t>建阳区</t>
  </si>
  <si>
    <t>小湖镇卫生院</t>
  </si>
  <si>
    <t>松溪县</t>
  </si>
  <si>
    <t>松溪县中医院</t>
  </si>
  <si>
    <t>建瓯市</t>
  </si>
  <si>
    <t>芝山街道都御坪社区</t>
  </si>
  <si>
    <t>延平区</t>
  </si>
  <si>
    <t>夏道镇安济村</t>
  </si>
  <si>
    <t>龙岩小计</t>
  </si>
  <si>
    <t>武平县</t>
  </si>
  <si>
    <t>武平县医院</t>
  </si>
  <si>
    <t>连城县</t>
  </si>
  <si>
    <t>文亨镇卫生院</t>
  </si>
  <si>
    <t>长汀县</t>
  </si>
  <si>
    <t>大同镇卫生院</t>
  </si>
  <si>
    <t>策武乡卫生院</t>
  </si>
  <si>
    <t>古城镇卫生院</t>
  </si>
  <si>
    <t>馆前镇卫生院</t>
  </si>
  <si>
    <t>河田镇中心卫生院</t>
  </si>
  <si>
    <t>南山镇卫生院</t>
  </si>
  <si>
    <t>涂坊镇卫生院</t>
  </si>
  <si>
    <t>宣成乡卫生院</t>
  </si>
  <si>
    <t>新桥镇中心卫生院</t>
  </si>
  <si>
    <t>新罗区</t>
  </si>
  <si>
    <t>东城街道东风社区</t>
  </si>
  <si>
    <t>上杭县</t>
  </si>
  <si>
    <t>庐丰畲族乡丰乐村</t>
  </si>
  <si>
    <t>宁德小计</t>
  </si>
  <si>
    <t>市本级</t>
  </si>
  <si>
    <t>宁德市康复医院</t>
  </si>
  <si>
    <t>霞浦县</t>
  </si>
  <si>
    <t>霞浦县中医院</t>
  </si>
  <si>
    <t>三沙镇中心卫生院</t>
  </si>
  <si>
    <t>溪南镇中心卫生院</t>
  </si>
  <si>
    <t>崇儒乡卫生院</t>
  </si>
  <si>
    <t>北壁乡卫生院</t>
  </si>
  <si>
    <t>海岛乡卫生院</t>
  </si>
  <si>
    <t>古田县</t>
  </si>
  <si>
    <t>古田县中医院</t>
  </si>
  <si>
    <t>蕉城区</t>
  </si>
  <si>
    <t>金涵乡金溪社区</t>
  </si>
  <si>
    <t>福鼎市</t>
  </si>
  <si>
    <t>磻溪镇赤溪村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</si>
</sst>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3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9"/>
  <sheetViews>
    <sheetView tabSelected="1" workbookViewId="0">
      <selection activeCell="E12" sqref="E12"/>
    </sheetView>
  </sheetViews>
  <sheetFormatPr defaultColWidth="8.8" defaultRowHeight="14.25"/>
  <cols>
    <col min="1" max="1" width="9.125" style="1" customWidth="1"/>
    <col min="2" max="2" width="28" style="1" customWidth="1"/>
    <col min="3" max="3" width="10.25" style="1" customWidth="1"/>
    <col min="4" max="4" width="14.625" style="1" customWidth="1"/>
    <col min="5" max="5" width="10.375" style="1" customWidth="1"/>
    <col min="6" max="6" width="12" style="1" customWidth="1"/>
    <col min="7" max="7" width="9.40833333333333" style="1" customWidth="1"/>
    <col min="8" max="8" width="11.75" style="1" customWidth="1"/>
    <col min="9" max="9" width="8.375" style="1" customWidth="1"/>
    <col min="10" max="254" width="8.8" style="1"/>
  </cols>
  <sheetData>
    <row r="1" ht="18.75" spans="1:1">
      <c r="A1" s="4" t="s">
        <v>0</v>
      </c>
    </row>
    <row r="2" s="1" customFormat="1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</v>
      </c>
      <c r="B3" s="7" t="s">
        <v>3</v>
      </c>
      <c r="C3" s="8" t="s">
        <v>4</v>
      </c>
      <c r="D3" s="9" t="s">
        <v>5</v>
      </c>
      <c r="E3" s="9"/>
      <c r="F3" s="9" t="s">
        <v>6</v>
      </c>
      <c r="G3" s="9"/>
      <c r="H3" s="8" t="s">
        <v>7</v>
      </c>
      <c r="I3" s="8"/>
    </row>
    <row r="4" s="2" customFormat="1" ht="21" customHeight="1" spans="1:9">
      <c r="A4" s="6"/>
      <c r="B4" s="10"/>
      <c r="C4" s="9"/>
      <c r="D4" s="8" t="s">
        <v>8</v>
      </c>
      <c r="E4" s="8" t="s">
        <v>9</v>
      </c>
      <c r="F4" s="9" t="s">
        <v>10</v>
      </c>
      <c r="G4" s="8" t="s">
        <v>9</v>
      </c>
      <c r="H4" s="8" t="s">
        <v>10</v>
      </c>
      <c r="I4" s="8" t="s">
        <v>9</v>
      </c>
    </row>
    <row r="5" s="3" customFormat="1" ht="20" customHeight="1" spans="1:9">
      <c r="A5" s="11" t="s">
        <v>11</v>
      </c>
      <c r="B5" s="11"/>
      <c r="C5" s="11">
        <f t="shared" ref="C5:I5" si="0">SUM(C6,C13,C19,C23,C26,C30,C35,C49)</f>
        <v>349.5</v>
      </c>
      <c r="D5" s="11">
        <f t="shared" si="0"/>
        <v>1005</v>
      </c>
      <c r="E5" s="11">
        <f t="shared" si="0"/>
        <v>301.5</v>
      </c>
      <c r="F5" s="11">
        <f t="shared" si="0"/>
        <v>15</v>
      </c>
      <c r="G5" s="11">
        <f t="shared" si="0"/>
        <v>33</v>
      </c>
      <c r="H5" s="11">
        <f t="shared" si="0"/>
        <v>3</v>
      </c>
      <c r="I5" s="11">
        <f t="shared" si="0"/>
        <v>15</v>
      </c>
    </row>
    <row r="6" s="3" customFormat="1" ht="20" customHeight="1" spans="1:9">
      <c r="A6" s="11" t="s">
        <v>12</v>
      </c>
      <c r="B6" s="11"/>
      <c r="C6" s="11">
        <f>SUM(C7:C12)</f>
        <v>35.5</v>
      </c>
      <c r="D6" s="11">
        <f>SUM(D7:D12)</f>
        <v>95</v>
      </c>
      <c r="E6" s="11">
        <f>SUM(E7:E12)</f>
        <v>28.5</v>
      </c>
      <c r="F6" s="11">
        <v>3</v>
      </c>
      <c r="G6" s="11">
        <f>SUM(G7:G12)</f>
        <v>7</v>
      </c>
      <c r="H6" s="11"/>
      <c r="I6" s="11"/>
    </row>
    <row r="7" s="2" customFormat="1" ht="20" customHeight="1" spans="1:9">
      <c r="A7" s="9" t="s">
        <v>13</v>
      </c>
      <c r="B7" s="9" t="s">
        <v>14</v>
      </c>
      <c r="C7" s="9">
        <f t="shared" ref="C7:C12" si="1">SUM(E7,G7,I7)</f>
        <v>3</v>
      </c>
      <c r="D7" s="9"/>
      <c r="E7" s="9" t="s">
        <v>15</v>
      </c>
      <c r="F7" s="9" t="s">
        <v>16</v>
      </c>
      <c r="G7" s="9">
        <v>3</v>
      </c>
      <c r="H7" s="9"/>
      <c r="I7" s="9"/>
    </row>
    <row r="8" s="2" customFormat="1" ht="20" customHeight="1" spans="1:9">
      <c r="A8" s="9" t="s">
        <v>17</v>
      </c>
      <c r="B8" s="9" t="s">
        <v>18</v>
      </c>
      <c r="C8" s="9">
        <f t="shared" si="1"/>
        <v>2</v>
      </c>
      <c r="D8" s="9"/>
      <c r="E8" s="9" t="s">
        <v>15</v>
      </c>
      <c r="F8" s="9">
        <v>1</v>
      </c>
      <c r="G8" s="9">
        <v>2</v>
      </c>
      <c r="H8" s="9"/>
      <c r="I8" s="9"/>
    </row>
    <row r="9" s="2" customFormat="1" ht="20" customHeight="1" spans="1:9">
      <c r="A9" s="9" t="s">
        <v>19</v>
      </c>
      <c r="B9" s="9" t="s">
        <v>20</v>
      </c>
      <c r="C9" s="9">
        <f t="shared" si="1"/>
        <v>2</v>
      </c>
      <c r="D9" s="9"/>
      <c r="E9" s="9" t="s">
        <v>15</v>
      </c>
      <c r="F9" s="9">
        <v>1</v>
      </c>
      <c r="G9" s="9">
        <v>2</v>
      </c>
      <c r="H9" s="9"/>
      <c r="I9" s="9"/>
    </row>
    <row r="10" s="2" customFormat="1" ht="20" customHeight="1" spans="1:9">
      <c r="A10" s="9" t="s">
        <v>21</v>
      </c>
      <c r="B10" s="9" t="s">
        <v>22</v>
      </c>
      <c r="C10" s="9">
        <f t="shared" si="1"/>
        <v>15</v>
      </c>
      <c r="D10" s="9">
        <v>50</v>
      </c>
      <c r="E10" s="9">
        <v>15</v>
      </c>
      <c r="F10" s="9"/>
      <c r="G10" s="9"/>
      <c r="H10" s="9"/>
      <c r="I10" s="9"/>
    </row>
    <row r="11" s="2" customFormat="1" ht="20" customHeight="1" spans="1:9">
      <c r="A11" s="9" t="s">
        <v>23</v>
      </c>
      <c r="B11" s="9" t="s">
        <v>24</v>
      </c>
      <c r="C11" s="9">
        <f t="shared" si="1"/>
        <v>9</v>
      </c>
      <c r="D11" s="9">
        <v>30</v>
      </c>
      <c r="E11" s="9">
        <v>9</v>
      </c>
      <c r="F11" s="9"/>
      <c r="G11" s="9"/>
      <c r="H11" s="9"/>
      <c r="I11" s="9"/>
    </row>
    <row r="12" s="2" customFormat="1" ht="20" customHeight="1" spans="1:9">
      <c r="A12" s="9" t="s">
        <v>25</v>
      </c>
      <c r="B12" s="9" t="s">
        <v>26</v>
      </c>
      <c r="C12" s="9">
        <f t="shared" si="1"/>
        <v>4.5</v>
      </c>
      <c r="D12" s="9">
        <v>15</v>
      </c>
      <c r="E12" s="9">
        <v>4.5</v>
      </c>
      <c r="F12" s="9"/>
      <c r="G12" s="9"/>
      <c r="H12" s="9"/>
      <c r="I12" s="9"/>
    </row>
    <row r="13" s="3" customFormat="1" ht="20" customHeight="1" spans="1:9">
      <c r="A13" s="11" t="s">
        <v>27</v>
      </c>
      <c r="B13" s="11"/>
      <c r="C13" s="11">
        <f t="shared" ref="C13:I13" si="2">SUM(C14:C18)</f>
        <v>32.8</v>
      </c>
      <c r="D13" s="11">
        <f t="shared" si="2"/>
        <v>86</v>
      </c>
      <c r="E13" s="11">
        <f t="shared" si="2"/>
        <v>25.8</v>
      </c>
      <c r="F13" s="11">
        <f t="shared" si="2"/>
        <v>1</v>
      </c>
      <c r="G13" s="11">
        <f t="shared" si="2"/>
        <v>2</v>
      </c>
      <c r="H13" s="11">
        <f t="shared" si="2"/>
        <v>1</v>
      </c>
      <c r="I13" s="11">
        <f t="shared" si="2"/>
        <v>5</v>
      </c>
    </row>
    <row r="14" s="2" customFormat="1" ht="20" customHeight="1" spans="1:9">
      <c r="A14" s="9" t="s">
        <v>28</v>
      </c>
      <c r="B14" s="9" t="s">
        <v>29</v>
      </c>
      <c r="C14" s="9">
        <f>SUM(E14,G14,I14)</f>
        <v>5</v>
      </c>
      <c r="D14" s="9"/>
      <c r="E14" s="9"/>
      <c r="F14" s="9"/>
      <c r="G14" s="9"/>
      <c r="H14" s="9">
        <v>1</v>
      </c>
      <c r="I14" s="9">
        <v>5</v>
      </c>
    </row>
    <row r="15" s="2" customFormat="1" ht="20" customHeight="1" spans="1:9">
      <c r="A15" s="9" t="s">
        <v>30</v>
      </c>
      <c r="B15" s="9" t="s">
        <v>31</v>
      </c>
      <c r="C15" s="9">
        <f>SUM(E15,G15,I15)</f>
        <v>2</v>
      </c>
      <c r="D15" s="12"/>
      <c r="E15" s="9"/>
      <c r="F15" s="9">
        <v>1</v>
      </c>
      <c r="G15" s="9">
        <v>2</v>
      </c>
      <c r="H15" s="9"/>
      <c r="I15" s="9"/>
    </row>
    <row r="16" s="2" customFormat="1" ht="20" customHeight="1" spans="1:9">
      <c r="A16" s="13" t="s">
        <v>32</v>
      </c>
      <c r="B16" s="9" t="s">
        <v>33</v>
      </c>
      <c r="C16" s="9">
        <f>SUM(E16,G16,I16)</f>
        <v>12</v>
      </c>
      <c r="D16" s="9">
        <v>40</v>
      </c>
      <c r="E16" s="9">
        <v>12</v>
      </c>
      <c r="F16" s="9"/>
      <c r="G16" s="9"/>
      <c r="H16" s="9"/>
      <c r="I16" s="9"/>
    </row>
    <row r="17" s="2" customFormat="1" ht="20" customHeight="1" spans="1:9">
      <c r="A17" s="13" t="s">
        <v>32</v>
      </c>
      <c r="B17" s="9" t="s">
        <v>34</v>
      </c>
      <c r="C17" s="9">
        <f>SUM(E17,G17,I17)</f>
        <v>10.5</v>
      </c>
      <c r="D17" s="9">
        <v>35</v>
      </c>
      <c r="E17" s="9">
        <v>10.5</v>
      </c>
      <c r="F17" s="9"/>
      <c r="G17" s="9"/>
      <c r="H17" s="9"/>
      <c r="I17" s="9"/>
    </row>
    <row r="18" s="2" customFormat="1" ht="20" customHeight="1" spans="1:9">
      <c r="A18" s="13" t="s">
        <v>32</v>
      </c>
      <c r="B18" s="9" t="s">
        <v>35</v>
      </c>
      <c r="C18" s="9">
        <f>SUM(E18,G18,I18)</f>
        <v>3.3</v>
      </c>
      <c r="D18" s="9">
        <v>11</v>
      </c>
      <c r="E18" s="9">
        <v>3.3</v>
      </c>
      <c r="F18" s="9"/>
      <c r="G18" s="9"/>
      <c r="H18" s="9"/>
      <c r="I18" s="9"/>
    </row>
    <row r="19" s="3" customFormat="1" ht="20" customHeight="1" spans="1:9">
      <c r="A19" s="11" t="s">
        <v>36</v>
      </c>
      <c r="B19" s="11"/>
      <c r="C19" s="11">
        <f>SUM(C20:C22)</f>
        <v>7</v>
      </c>
      <c r="D19" s="11"/>
      <c r="E19" s="11"/>
      <c r="F19" s="11">
        <v>3</v>
      </c>
      <c r="G19" s="11">
        <f>SUM(G20:G22)</f>
        <v>7</v>
      </c>
      <c r="H19" s="11"/>
      <c r="I19" s="11"/>
    </row>
    <row r="20" s="2" customFormat="1" ht="20" customHeight="1" spans="1:9">
      <c r="A20" s="9" t="s">
        <v>37</v>
      </c>
      <c r="B20" s="9" t="s">
        <v>38</v>
      </c>
      <c r="C20" s="9">
        <f>SUM(E20,G20,I20)</f>
        <v>2</v>
      </c>
      <c r="D20" s="9"/>
      <c r="E20" s="9"/>
      <c r="F20" s="9">
        <v>1</v>
      </c>
      <c r="G20" s="9">
        <v>2</v>
      </c>
      <c r="H20" s="9"/>
      <c r="I20" s="9"/>
    </row>
    <row r="21" s="2" customFormat="1" ht="20" customHeight="1" spans="1:9">
      <c r="A21" s="9" t="s">
        <v>39</v>
      </c>
      <c r="B21" s="9" t="s">
        <v>40</v>
      </c>
      <c r="C21" s="9">
        <f>SUM(E21,G21,I21)</f>
        <v>2</v>
      </c>
      <c r="D21" s="9"/>
      <c r="E21" s="9"/>
      <c r="F21" s="9">
        <v>1</v>
      </c>
      <c r="G21" s="9">
        <v>2</v>
      </c>
      <c r="H21" s="9"/>
      <c r="I21" s="9"/>
    </row>
    <row r="22" s="2" customFormat="1" ht="20" customHeight="1" spans="1:9">
      <c r="A22" s="9" t="s">
        <v>41</v>
      </c>
      <c r="B22" s="9" t="s">
        <v>42</v>
      </c>
      <c r="C22" s="9">
        <f>SUM(E22,G22,I22)</f>
        <v>3</v>
      </c>
      <c r="D22" s="9"/>
      <c r="E22" s="9"/>
      <c r="F22" s="9" t="s">
        <v>16</v>
      </c>
      <c r="G22" s="9">
        <v>3</v>
      </c>
      <c r="H22" s="9"/>
      <c r="I22" s="9"/>
    </row>
    <row r="23" s="3" customFormat="1" ht="20" customHeight="1" spans="1:9">
      <c r="A23" s="11" t="s">
        <v>43</v>
      </c>
      <c r="B23" s="11"/>
      <c r="C23" s="11">
        <f t="shared" ref="C23:I23" si="3">SUM(C24:C25)</f>
        <v>24.4</v>
      </c>
      <c r="D23" s="11">
        <f t="shared" si="3"/>
        <v>58</v>
      </c>
      <c r="E23" s="11">
        <f t="shared" si="3"/>
        <v>17.4</v>
      </c>
      <c r="F23" s="11">
        <f t="shared" si="3"/>
        <v>1</v>
      </c>
      <c r="G23" s="11">
        <f t="shared" si="3"/>
        <v>2</v>
      </c>
      <c r="H23" s="11">
        <f t="shared" si="3"/>
        <v>1</v>
      </c>
      <c r="I23" s="11">
        <f t="shared" si="3"/>
        <v>5</v>
      </c>
    </row>
    <row r="24" s="2" customFormat="1" ht="20" customHeight="1" spans="1:9">
      <c r="A24" s="9" t="s">
        <v>44</v>
      </c>
      <c r="B24" s="9" t="s">
        <v>45</v>
      </c>
      <c r="C24" s="9">
        <f>SUM(E24,G24,I24)</f>
        <v>22.4</v>
      </c>
      <c r="D24" s="9">
        <v>58</v>
      </c>
      <c r="E24" s="9">
        <v>17.4</v>
      </c>
      <c r="F24" s="9"/>
      <c r="G24" s="9"/>
      <c r="H24" s="9">
        <v>1</v>
      </c>
      <c r="I24" s="9">
        <v>5</v>
      </c>
    </row>
    <row r="25" s="2" customFormat="1" ht="20" customHeight="1" spans="1:9">
      <c r="A25" s="9" t="s">
        <v>46</v>
      </c>
      <c r="B25" s="9" t="s">
        <v>47</v>
      </c>
      <c r="C25" s="9">
        <f>SUM(E25,G25,I25)</f>
        <v>2</v>
      </c>
      <c r="D25" s="9"/>
      <c r="E25" s="9"/>
      <c r="F25" s="9">
        <v>1</v>
      </c>
      <c r="G25" s="9">
        <v>2</v>
      </c>
      <c r="H25" s="9"/>
      <c r="I25" s="9"/>
    </row>
    <row r="26" s="3" customFormat="1" ht="20" customHeight="1" spans="1:9">
      <c r="A26" s="11" t="s">
        <v>48</v>
      </c>
      <c r="B26" s="11"/>
      <c r="C26" s="11">
        <f>SUM(C27:C29)</f>
        <v>17</v>
      </c>
      <c r="D26" s="11">
        <f>SUM(D27:D29)</f>
        <v>50</v>
      </c>
      <c r="E26" s="11">
        <f>SUM(E27:E29)</f>
        <v>15</v>
      </c>
      <c r="F26" s="11">
        <f>SUM(F27:F29)</f>
        <v>1</v>
      </c>
      <c r="G26" s="11">
        <f>SUM(G27:G29)</f>
        <v>2</v>
      </c>
      <c r="H26" s="11"/>
      <c r="I26" s="11"/>
    </row>
    <row r="27" s="2" customFormat="1" ht="20" customHeight="1" spans="1:9">
      <c r="A27" s="9" t="s">
        <v>49</v>
      </c>
      <c r="B27" s="9" t="s">
        <v>50</v>
      </c>
      <c r="C27" s="9">
        <f>SUM(E27,G27,I27)</f>
        <v>12</v>
      </c>
      <c r="D27" s="9">
        <v>40</v>
      </c>
      <c r="E27" s="9">
        <v>12</v>
      </c>
      <c r="F27" s="9"/>
      <c r="G27" s="9"/>
      <c r="H27" s="9"/>
      <c r="I27" s="9"/>
    </row>
    <row r="28" s="2" customFormat="1" ht="20" customHeight="1" spans="1:9">
      <c r="A28" s="13" t="s">
        <v>51</v>
      </c>
      <c r="B28" s="9" t="s">
        <v>52</v>
      </c>
      <c r="C28" s="9">
        <f>SUM(E28,G28,I28)</f>
        <v>3</v>
      </c>
      <c r="D28" s="9">
        <v>10</v>
      </c>
      <c r="E28" s="9">
        <v>3</v>
      </c>
      <c r="F28" s="9"/>
      <c r="G28" s="9"/>
      <c r="H28" s="9"/>
      <c r="I28" s="9"/>
    </row>
    <row r="29" s="2" customFormat="1" ht="20" customHeight="1" spans="1:9">
      <c r="A29" s="13" t="s">
        <v>51</v>
      </c>
      <c r="B29" s="9" t="s">
        <v>53</v>
      </c>
      <c r="C29" s="9">
        <f>SUM(E29,G29,I29)</f>
        <v>2</v>
      </c>
      <c r="D29" s="9"/>
      <c r="E29" s="9"/>
      <c r="F29" s="9">
        <v>1</v>
      </c>
      <c r="G29" s="9">
        <v>2</v>
      </c>
      <c r="H29" s="9"/>
      <c r="I29" s="9"/>
    </row>
    <row r="30" s="3" customFormat="1" ht="20" customHeight="1" spans="1:9">
      <c r="A30" s="11" t="s">
        <v>54</v>
      </c>
      <c r="B30" s="11"/>
      <c r="C30" s="11">
        <f>SUM(C31:C34)</f>
        <v>74.8</v>
      </c>
      <c r="D30" s="11">
        <f>SUM(D31:D34)</f>
        <v>236</v>
      </c>
      <c r="E30" s="11">
        <f>SUM(E31:E34)</f>
        <v>70.8</v>
      </c>
      <c r="F30" s="11">
        <f>SUM(F31:F34)</f>
        <v>2</v>
      </c>
      <c r="G30" s="11">
        <f>SUM(G31:G34)</f>
        <v>4</v>
      </c>
      <c r="H30" s="11"/>
      <c r="I30" s="11"/>
    </row>
    <row r="31" s="2" customFormat="1" ht="20" customHeight="1" spans="1:9">
      <c r="A31" s="9" t="s">
        <v>55</v>
      </c>
      <c r="B31" s="9" t="s">
        <v>56</v>
      </c>
      <c r="C31" s="9">
        <f>SUM(E31,G31,I31)</f>
        <v>15</v>
      </c>
      <c r="D31" s="9">
        <v>50</v>
      </c>
      <c r="E31" s="9">
        <v>15</v>
      </c>
      <c r="F31" s="9"/>
      <c r="G31" s="9"/>
      <c r="H31" s="9"/>
      <c r="I31" s="9"/>
    </row>
    <row r="32" s="2" customFormat="1" ht="20" customHeight="1" spans="1:9">
      <c r="A32" s="9" t="s">
        <v>57</v>
      </c>
      <c r="B32" s="9" t="s">
        <v>58</v>
      </c>
      <c r="C32" s="9">
        <f>SUM(E32,G32,I32)</f>
        <v>55.8</v>
      </c>
      <c r="D32" s="9">
        <v>186</v>
      </c>
      <c r="E32" s="9">
        <v>55.8</v>
      </c>
      <c r="F32" s="9"/>
      <c r="G32" s="9"/>
      <c r="H32" s="9"/>
      <c r="I32" s="9"/>
    </row>
    <row r="33" s="2" customFormat="1" ht="20" customHeight="1" spans="1:9">
      <c r="A33" s="9" t="s">
        <v>59</v>
      </c>
      <c r="B33" s="9" t="s">
        <v>60</v>
      </c>
      <c r="C33" s="9">
        <f>SUM(E33,G33,I33)</f>
        <v>2</v>
      </c>
      <c r="D33" s="9"/>
      <c r="E33" s="9"/>
      <c r="F33" s="9">
        <v>1</v>
      </c>
      <c r="G33" s="9">
        <v>2</v>
      </c>
      <c r="H33" s="9"/>
      <c r="I33" s="9"/>
    </row>
    <row r="34" s="2" customFormat="1" ht="20" customHeight="1" spans="1:9">
      <c r="A34" s="9" t="s">
        <v>61</v>
      </c>
      <c r="B34" s="9" t="s">
        <v>62</v>
      </c>
      <c r="C34" s="9">
        <f>SUM(E34,G34,I34)</f>
        <v>2</v>
      </c>
      <c r="D34" s="9"/>
      <c r="E34" s="9"/>
      <c r="F34" s="9">
        <v>1</v>
      </c>
      <c r="G34" s="9">
        <v>2</v>
      </c>
      <c r="H34" s="9"/>
      <c r="I34" s="9"/>
    </row>
    <row r="35" s="3" customFormat="1" ht="20" customHeight="1" spans="1:9">
      <c r="A35" s="11" t="s">
        <v>63</v>
      </c>
      <c r="B35" s="11"/>
      <c r="C35" s="11">
        <f>SUM(C36:C48)</f>
        <v>119.5</v>
      </c>
      <c r="D35" s="11">
        <f>SUM(D36:D48)</f>
        <v>365</v>
      </c>
      <c r="E35" s="11">
        <f>SUM(E36:E48)</f>
        <v>109.5</v>
      </c>
      <c r="F35" s="11">
        <v>2</v>
      </c>
      <c r="G35" s="11">
        <f>SUM(G36:G48)</f>
        <v>5</v>
      </c>
      <c r="H35" s="11">
        <f>SUM(H36:H48)</f>
        <v>1</v>
      </c>
      <c r="I35" s="11">
        <f>SUM(I36:I48)</f>
        <v>5</v>
      </c>
    </row>
    <row r="36" s="2" customFormat="1" ht="20" customHeight="1" spans="1:9">
      <c r="A36" s="9" t="s">
        <v>64</v>
      </c>
      <c r="B36" s="9" t="s">
        <v>65</v>
      </c>
      <c r="C36" s="9">
        <f t="shared" ref="C36:C48" si="4">SUM(E36,G36,I36)</f>
        <v>32.4</v>
      </c>
      <c r="D36" s="9">
        <v>108</v>
      </c>
      <c r="E36" s="9">
        <v>32.4</v>
      </c>
      <c r="F36" s="9"/>
      <c r="G36" s="9"/>
      <c r="H36" s="9"/>
      <c r="I36" s="9"/>
    </row>
    <row r="37" s="2" customFormat="1" ht="20" customHeight="1" spans="1:9">
      <c r="A37" s="9" t="s">
        <v>66</v>
      </c>
      <c r="B37" s="9" t="s">
        <v>67</v>
      </c>
      <c r="C37" s="9">
        <f t="shared" si="4"/>
        <v>9</v>
      </c>
      <c r="D37" s="9">
        <v>30</v>
      </c>
      <c r="E37" s="9">
        <v>9</v>
      </c>
      <c r="F37" s="9"/>
      <c r="G37" s="9"/>
      <c r="H37" s="9"/>
      <c r="I37" s="9"/>
    </row>
    <row r="38" s="2" customFormat="1" ht="20" customHeight="1" spans="1:9">
      <c r="A38" s="13" t="s">
        <v>68</v>
      </c>
      <c r="B38" s="14" t="s">
        <v>69</v>
      </c>
      <c r="C38" s="9">
        <f t="shared" si="4"/>
        <v>9</v>
      </c>
      <c r="D38" s="9">
        <v>30</v>
      </c>
      <c r="E38" s="9">
        <v>9</v>
      </c>
      <c r="F38" s="9"/>
      <c r="G38" s="9"/>
      <c r="H38" s="9"/>
      <c r="I38" s="9"/>
    </row>
    <row r="39" s="2" customFormat="1" ht="20" customHeight="1" spans="1:9">
      <c r="A39" s="13" t="s">
        <v>68</v>
      </c>
      <c r="B39" s="15" t="s">
        <v>70</v>
      </c>
      <c r="C39" s="9">
        <f t="shared" si="4"/>
        <v>3</v>
      </c>
      <c r="D39" s="9">
        <v>10</v>
      </c>
      <c r="E39" s="9">
        <v>3</v>
      </c>
      <c r="F39" s="9"/>
      <c r="G39" s="9"/>
      <c r="H39" s="9"/>
      <c r="I39" s="9"/>
    </row>
    <row r="40" s="2" customFormat="1" ht="20" customHeight="1" spans="1:9">
      <c r="A40" s="13" t="s">
        <v>68</v>
      </c>
      <c r="B40" s="14" t="s">
        <v>71</v>
      </c>
      <c r="C40" s="9">
        <f t="shared" si="4"/>
        <v>3</v>
      </c>
      <c r="D40" s="9">
        <v>10</v>
      </c>
      <c r="E40" s="9">
        <v>3</v>
      </c>
      <c r="F40" s="9"/>
      <c r="G40" s="9"/>
      <c r="H40" s="9"/>
      <c r="I40" s="9"/>
    </row>
    <row r="41" s="2" customFormat="1" ht="20" customHeight="1" spans="1:9">
      <c r="A41" s="13" t="s">
        <v>68</v>
      </c>
      <c r="B41" s="14" t="s">
        <v>72</v>
      </c>
      <c r="C41" s="9">
        <f t="shared" si="4"/>
        <v>7.2</v>
      </c>
      <c r="D41" s="9">
        <v>24</v>
      </c>
      <c r="E41" s="9">
        <v>7.2</v>
      </c>
      <c r="F41" s="9"/>
      <c r="G41" s="9"/>
      <c r="H41" s="9"/>
      <c r="I41" s="9"/>
    </row>
    <row r="42" s="2" customFormat="1" ht="20" customHeight="1" spans="1:9">
      <c r="A42" s="13" t="s">
        <v>68</v>
      </c>
      <c r="B42" s="9" t="s">
        <v>73</v>
      </c>
      <c r="C42" s="9">
        <f t="shared" si="4"/>
        <v>11.4</v>
      </c>
      <c r="D42" s="9">
        <v>38</v>
      </c>
      <c r="E42" s="9">
        <v>11.4</v>
      </c>
      <c r="F42" s="9"/>
      <c r="G42" s="9"/>
      <c r="H42" s="9"/>
      <c r="I42" s="9"/>
    </row>
    <row r="43" s="2" customFormat="1" ht="20" customHeight="1" spans="1:9">
      <c r="A43" s="13" t="s">
        <v>68</v>
      </c>
      <c r="B43" s="9" t="s">
        <v>74</v>
      </c>
      <c r="C43" s="9">
        <f t="shared" si="4"/>
        <v>3</v>
      </c>
      <c r="D43" s="9">
        <v>10</v>
      </c>
      <c r="E43" s="9">
        <v>3</v>
      </c>
      <c r="F43" s="9"/>
      <c r="G43" s="9"/>
      <c r="H43" s="9"/>
      <c r="I43" s="9"/>
    </row>
    <row r="44" s="2" customFormat="1" ht="20" customHeight="1" spans="1:9">
      <c r="A44" s="13" t="s">
        <v>68</v>
      </c>
      <c r="B44" s="9" t="s">
        <v>75</v>
      </c>
      <c r="C44" s="9">
        <f t="shared" si="4"/>
        <v>12</v>
      </c>
      <c r="D44" s="9">
        <v>40</v>
      </c>
      <c r="E44" s="9">
        <v>12</v>
      </c>
      <c r="F44" s="9"/>
      <c r="G44" s="9"/>
      <c r="H44" s="9"/>
      <c r="I44" s="9"/>
    </row>
    <row r="45" s="2" customFormat="1" ht="20" customHeight="1" spans="1:9">
      <c r="A45" s="13" t="s">
        <v>68</v>
      </c>
      <c r="B45" s="9" t="s">
        <v>76</v>
      </c>
      <c r="C45" s="9">
        <f t="shared" si="4"/>
        <v>1.5</v>
      </c>
      <c r="D45" s="9">
        <v>5</v>
      </c>
      <c r="E45" s="9">
        <v>1.5</v>
      </c>
      <c r="F45" s="9"/>
      <c r="G45" s="9"/>
      <c r="H45" s="9"/>
      <c r="I45" s="9"/>
    </row>
    <row r="46" s="2" customFormat="1" ht="20" customHeight="1" spans="1:9">
      <c r="A46" s="13" t="s">
        <v>68</v>
      </c>
      <c r="B46" s="9" t="s">
        <v>77</v>
      </c>
      <c r="C46" s="9">
        <f t="shared" si="4"/>
        <v>23</v>
      </c>
      <c r="D46" s="9">
        <v>60</v>
      </c>
      <c r="E46" s="9">
        <v>18</v>
      </c>
      <c r="F46" s="9"/>
      <c r="G46" s="9"/>
      <c r="H46" s="9">
        <v>1</v>
      </c>
      <c r="I46" s="9">
        <v>5</v>
      </c>
    </row>
    <row r="47" s="2" customFormat="1" ht="20" customHeight="1" spans="1:9">
      <c r="A47" s="9" t="s">
        <v>78</v>
      </c>
      <c r="B47" s="9" t="s">
        <v>79</v>
      </c>
      <c r="C47" s="9">
        <f t="shared" si="4"/>
        <v>3</v>
      </c>
      <c r="D47" s="9"/>
      <c r="E47" s="9"/>
      <c r="F47" s="9" t="s">
        <v>16</v>
      </c>
      <c r="G47" s="9">
        <v>3</v>
      </c>
      <c r="H47" s="9"/>
      <c r="I47" s="9"/>
    </row>
    <row r="48" s="2" customFormat="1" ht="20" customHeight="1" spans="1:9">
      <c r="A48" s="9" t="s">
        <v>80</v>
      </c>
      <c r="B48" s="9" t="s">
        <v>81</v>
      </c>
      <c r="C48" s="9">
        <f t="shared" si="4"/>
        <v>2</v>
      </c>
      <c r="D48" s="9"/>
      <c r="E48" s="9"/>
      <c r="F48" s="9">
        <v>1</v>
      </c>
      <c r="G48" s="9">
        <v>2</v>
      </c>
      <c r="H48" s="9"/>
      <c r="I48" s="9"/>
    </row>
    <row r="49" s="3" customFormat="1" ht="20" customHeight="1" spans="1:9">
      <c r="A49" s="11" t="s">
        <v>82</v>
      </c>
      <c r="B49" s="11"/>
      <c r="C49" s="11">
        <f>SUM(C50:C59)</f>
        <v>38.5</v>
      </c>
      <c r="D49" s="11">
        <f>SUM(D50:D59)</f>
        <v>115</v>
      </c>
      <c r="E49" s="11">
        <f>SUM(E50:E59)</f>
        <v>34.5</v>
      </c>
      <c r="F49" s="11">
        <f>SUM(F50:F59)</f>
        <v>2</v>
      </c>
      <c r="G49" s="11">
        <f>SUM(G50:G59)</f>
        <v>4</v>
      </c>
      <c r="H49" s="11"/>
      <c r="I49" s="11"/>
    </row>
    <row r="50" s="2" customFormat="1" ht="20" customHeight="1" spans="1:9">
      <c r="A50" s="9" t="s">
        <v>83</v>
      </c>
      <c r="B50" s="16" t="s">
        <v>84</v>
      </c>
      <c r="C50" s="9">
        <f t="shared" ref="C50:C59" si="5">SUM(E50,G50,I50)</f>
        <v>12</v>
      </c>
      <c r="D50" s="9">
        <v>40</v>
      </c>
      <c r="E50" s="9">
        <v>12</v>
      </c>
      <c r="F50" s="9"/>
      <c r="G50" s="9"/>
      <c r="H50" s="9"/>
      <c r="I50" s="9"/>
    </row>
    <row r="51" s="2" customFormat="1" ht="20" customHeight="1" spans="1:9">
      <c r="A51" s="13" t="s">
        <v>85</v>
      </c>
      <c r="B51" s="9" t="s">
        <v>86</v>
      </c>
      <c r="C51" s="9">
        <f t="shared" si="5"/>
        <v>3.6</v>
      </c>
      <c r="D51" s="9">
        <v>12</v>
      </c>
      <c r="E51" s="9">
        <v>3.6</v>
      </c>
      <c r="F51" s="9"/>
      <c r="G51" s="9"/>
      <c r="H51" s="9"/>
      <c r="I51" s="9"/>
    </row>
    <row r="52" s="2" customFormat="1" ht="20" customHeight="1" spans="1:9">
      <c r="A52" s="13" t="s">
        <v>85</v>
      </c>
      <c r="B52" s="9" t="s">
        <v>87</v>
      </c>
      <c r="C52" s="9">
        <f t="shared" si="5"/>
        <v>1.5</v>
      </c>
      <c r="D52" s="9">
        <v>5</v>
      </c>
      <c r="E52" s="9">
        <v>1.5</v>
      </c>
      <c r="F52" s="9"/>
      <c r="G52" s="9"/>
      <c r="H52" s="9"/>
      <c r="I52" s="9"/>
    </row>
    <row r="53" s="2" customFormat="1" ht="20" customHeight="1" spans="1:9">
      <c r="A53" s="13" t="s">
        <v>85</v>
      </c>
      <c r="B53" s="9" t="s">
        <v>88</v>
      </c>
      <c r="C53" s="9">
        <f t="shared" si="5"/>
        <v>7.5</v>
      </c>
      <c r="D53" s="9">
        <v>25</v>
      </c>
      <c r="E53" s="9">
        <v>7.5</v>
      </c>
      <c r="F53" s="9"/>
      <c r="G53" s="9"/>
      <c r="H53" s="9"/>
      <c r="I53" s="9"/>
    </row>
    <row r="54" s="2" customFormat="1" ht="20" customHeight="1" spans="1:9">
      <c r="A54" s="13" t="s">
        <v>85</v>
      </c>
      <c r="B54" s="9" t="s">
        <v>89</v>
      </c>
      <c r="C54" s="9">
        <f t="shared" si="5"/>
        <v>6.6</v>
      </c>
      <c r="D54" s="9">
        <v>22</v>
      </c>
      <c r="E54" s="9">
        <v>6.6</v>
      </c>
      <c r="F54" s="9"/>
      <c r="G54" s="9"/>
      <c r="H54" s="9"/>
      <c r="I54" s="9"/>
    </row>
    <row r="55" s="2" customFormat="1" ht="20" customHeight="1" spans="1:9">
      <c r="A55" s="13" t="s">
        <v>85</v>
      </c>
      <c r="B55" s="9" t="s">
        <v>90</v>
      </c>
      <c r="C55" s="9">
        <f t="shared" si="5"/>
        <v>1.5</v>
      </c>
      <c r="D55" s="9">
        <v>5</v>
      </c>
      <c r="E55" s="9">
        <v>1.5</v>
      </c>
      <c r="F55" s="9"/>
      <c r="G55" s="9"/>
      <c r="H55" s="9"/>
      <c r="I55" s="9"/>
    </row>
    <row r="56" s="2" customFormat="1" ht="20" customHeight="1" spans="1:9">
      <c r="A56" s="13" t="s">
        <v>85</v>
      </c>
      <c r="B56" s="9" t="s">
        <v>91</v>
      </c>
      <c r="C56" s="9">
        <f t="shared" si="5"/>
        <v>0.6</v>
      </c>
      <c r="D56" s="9">
        <v>2</v>
      </c>
      <c r="E56" s="9">
        <v>0.6</v>
      </c>
      <c r="F56" s="9"/>
      <c r="G56" s="9"/>
      <c r="H56" s="9"/>
      <c r="I56" s="9"/>
    </row>
    <row r="57" s="2" customFormat="1" ht="20" customHeight="1" spans="1:9">
      <c r="A57" s="9" t="s">
        <v>92</v>
      </c>
      <c r="B57" s="9" t="s">
        <v>93</v>
      </c>
      <c r="C57" s="9">
        <f t="shared" si="5"/>
        <v>1.2</v>
      </c>
      <c r="D57" s="9">
        <v>4</v>
      </c>
      <c r="E57" s="9">
        <v>1.2</v>
      </c>
      <c r="F57" s="9"/>
      <c r="G57" s="9"/>
      <c r="H57" s="9"/>
      <c r="I57" s="9"/>
    </row>
    <row r="58" s="2" customFormat="1" ht="20" customHeight="1" spans="1:9">
      <c r="A58" s="9" t="s">
        <v>94</v>
      </c>
      <c r="B58" s="9" t="s">
        <v>95</v>
      </c>
      <c r="C58" s="9">
        <f t="shared" si="5"/>
        <v>2</v>
      </c>
      <c r="D58" s="9"/>
      <c r="E58" s="9"/>
      <c r="F58" s="9">
        <v>1</v>
      </c>
      <c r="G58" s="9">
        <v>2</v>
      </c>
      <c r="H58" s="9"/>
      <c r="I58" s="9"/>
    </row>
    <row r="59" s="2" customFormat="1" ht="20" customHeight="1" spans="1:9">
      <c r="A59" s="9" t="s">
        <v>96</v>
      </c>
      <c r="B59" s="9" t="s">
        <v>97</v>
      </c>
      <c r="C59" s="9">
        <f t="shared" si="5"/>
        <v>2</v>
      </c>
      <c r="D59" s="9"/>
      <c r="E59" s="9"/>
      <c r="F59" s="9">
        <v>1</v>
      </c>
      <c r="G59" s="9">
        <v>2</v>
      </c>
      <c r="H59" s="9"/>
      <c r="I59" s="9"/>
    </row>
  </sheetData>
  <mergeCells count="16">
    <mergeCell ref="A2:I2"/>
    <mergeCell ref="D3:E3"/>
    <mergeCell ref="F3:G3"/>
    <mergeCell ref="H3:I3"/>
    <mergeCell ref="A5:B5"/>
    <mergeCell ref="A6:B6"/>
    <mergeCell ref="A13:B13"/>
    <mergeCell ref="A19:B19"/>
    <mergeCell ref="A23:B23"/>
    <mergeCell ref="A26:B26"/>
    <mergeCell ref="A30:B30"/>
    <mergeCell ref="A35:B35"/>
    <mergeCell ref="A49:B49"/>
    <mergeCell ref="A3:A4"/>
    <mergeCell ref="B3:B4"/>
    <mergeCell ref="C3:C4"/>
  </mergeCells>
  <printOptions horizontalCentered="1"/>
  <pageMargins left="0.75" right="0.75" top="0.8" bottom="0.8" header="0.509027777777778" footer="0.509027777777778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医养结合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张浚祺</dc:creator>
  <dcterms:created xsi:type="dcterms:W3CDTF">2020-09-29T11:08:00Z</dcterms:created>
  <dcterms:modified xsi:type="dcterms:W3CDTF">2020-09-29T11:19:02Z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